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Arkusz1" sheetId="1" state="visible" r:id="rId1"/>
    <sheet name="Arkusz4" sheetId="2" state="visible" r:id="rId2"/>
    <sheet name="Arkusz2" sheetId="3" state="visible" r:id="rId3"/>
    <sheet name="Arkusz3" sheetId="4" state="visible" r:id="rId4"/>
  </sheets>
  <calcPr iterateDelta="0.0001"/>
</workbook>
</file>

<file path=xl/sharedStrings.xml><?xml version="1.0" encoding="utf-8"?>
<sst xmlns="http://schemas.openxmlformats.org/spreadsheetml/2006/main" count="51" uniqueCount="51">
  <si>
    <t xml:space="preserve">Wydatki na programy i projekty realizowane ze środków pochodzących z funduszy strukturalnych i Funduszu Spójności oraz pozostałe środki pochodzące ze źródeł zagranicznych nie podlegających zwrotowi </t>
  </si>
  <si>
    <t xml:space="preserve">Załącznik Nr 6 do Uchwały Nr 35/IX/2024 Rady Gminy Braniewo z dnia 02 sierpnia 2024 roku </t>
  </si>
  <si>
    <t>Lp.</t>
  </si>
  <si>
    <t>Projekt</t>
  </si>
  <si>
    <t xml:space="preserve">Kategoria interwencji funduszy strukturalnych</t>
  </si>
  <si>
    <t xml:space="preserve">klasyfikacja (dział, rozdział, paragraf)</t>
  </si>
  <si>
    <t xml:space="preserve">Wydatki w okresie realizacji Projektu (całkowita wartość Projektu) (6+7)</t>
  </si>
  <si>
    <t xml:space="preserve">w tym:</t>
  </si>
  <si>
    <t xml:space="preserve">Planowane wydatki</t>
  </si>
  <si>
    <t xml:space="preserve">Środki z budżetu krajowego</t>
  </si>
  <si>
    <t xml:space="preserve">Środki z budżetu UE</t>
  </si>
  <si>
    <t xml:space="preserve">2024 r.</t>
  </si>
  <si>
    <t xml:space="preserve">Wydatki razem (9+13)</t>
  </si>
  <si>
    <t xml:space="preserve">z tego :</t>
  </si>
  <si>
    <t xml:space="preserve">Środki z budżetu krajowego *</t>
  </si>
  <si>
    <t xml:space="preserve">wydatki razem (10+11+12)</t>
  </si>
  <si>
    <t xml:space="preserve">z tego źródła finansowania:</t>
  </si>
  <si>
    <t xml:space="preserve">Wydatki razem (14+15+16)</t>
  </si>
  <si>
    <t xml:space="preserve">pożyczki i kredyty</t>
  </si>
  <si>
    <t xml:space="preserve">obligacje </t>
  </si>
  <si>
    <t>pozostałe</t>
  </si>
  <si>
    <t>obligacje</t>
  </si>
  <si>
    <t>1.</t>
  </si>
  <si>
    <t xml:space="preserve">Wydatki majatkowe razem</t>
  </si>
  <si>
    <t>x</t>
  </si>
  <si>
    <t>1.1</t>
  </si>
  <si>
    <t>Program:</t>
  </si>
  <si>
    <t xml:space="preserve">Program Rozwoju Obszarów Wiejskich na lata 2014-2020</t>
  </si>
  <si>
    <t>Priorytet:</t>
  </si>
  <si>
    <t xml:space="preserve">Gospodarka wodno-ściekowa</t>
  </si>
  <si>
    <t>Działanie:</t>
  </si>
  <si>
    <t xml:space="preserve">Wsparcie inwestycji związanych z tworzeniem, ulepszaniem lub rozbudową wszystkich rodzajów małej infrastruktury, w tym inwestycji w energię odnawialną i w oszczędzanie energii</t>
  </si>
  <si>
    <t xml:space="preserve">Nazwa projektu:</t>
  </si>
  <si>
    <t xml:space="preserve">Budowa systemu retencji wody pitnej w miejscowości Żelazna Góra wraz z budową sieci kanalizacji sanitarnej odprowadzającej ścieki sanitarne poprzez miejscowość Krzewno do miejscowości Gronówko w gminie Braniewo</t>
  </si>
  <si>
    <t xml:space="preserve">Razem wydatki:</t>
  </si>
  <si>
    <t>010</t>
  </si>
  <si>
    <t>01044</t>
  </si>
  <si>
    <t>§6057</t>
  </si>
  <si>
    <t>§6050</t>
  </si>
  <si>
    <t xml:space="preserve">Fundusze Europejskie na Rozwój Cyfrowy 2021-2027</t>
  </si>
  <si>
    <t xml:space="preserve">Zaawansowane usługi cyfrowe</t>
  </si>
  <si>
    <t xml:space="preserve">Wzmocnienie krajowego systemu cyberbezpieczeństwa</t>
  </si>
  <si>
    <t xml:space="preserve">Ceberbezpieczny Samorząd</t>
  </si>
  <si>
    <t>720</t>
  </si>
  <si>
    <t>72095</t>
  </si>
  <si>
    <t>§6059</t>
  </si>
  <si>
    <t>2.</t>
  </si>
  <si>
    <t xml:space="preserve">Wydatki bieżące razem</t>
  </si>
  <si>
    <t>3.</t>
  </si>
  <si>
    <t xml:space="preserve">Ogółem (1+2)</t>
  </si>
  <si>
    <r>
      <t>*</t>
    </r>
    <r>
      <rPr>
        <sz val="8"/>
        <rFont val="Calibri"/>
      </rPr>
      <t xml:space="preserve"> kwota 1.650.000zł po stronie budżetu krajowego stanowią środki w § 6050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</si>
</sst>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_-* #,##0.00\ &quot;zł&quot;_-;\-* #,##0.00\ &quot;zł&quot;_-;_-* &quot;-&quot;??\ &quot;zł&quot;_-;_-@_-"/>
  </numFmts>
  <fonts count="11">
    <font>
      <sz val="11.000000"/>
      <color theme="1"/>
      <name val="Calibri"/>
    </font>
    <font>
      <b/>
      <sz val="11.000000"/>
      <color rgb="FF3F3F3F"/>
      <name val="Calibri"/>
    </font>
    <font>
      <b/>
      <sz val="12.000000"/>
      <name val="Calibri"/>
    </font>
    <font>
      <sz val="10.000000"/>
      <name val="Calibri"/>
    </font>
    <font>
      <sz val="9.000000"/>
      <name val="Calibri"/>
    </font>
    <font>
      <b/>
      <sz val="7.000000"/>
      <color rgb="FF3F3F3F"/>
      <name val="Calibri"/>
    </font>
    <font>
      <sz val="8.500000"/>
      <name val="Calibri"/>
    </font>
    <font>
      <sz val="7.000000"/>
      <color rgb="FF3F3F3F"/>
      <name val="Calibri"/>
    </font>
    <font>
      <b/>
      <sz val="11.000000"/>
      <name val="Calibri"/>
    </font>
    <font>
      <b/>
      <sz val="8.000000"/>
      <color rgb="FF3F3F3F"/>
      <name val="Calibri"/>
    </font>
    <font>
      <sz val="8.000000"/>
      <color rgb="FF3F3F3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9D9D9"/>
        <bgColor indexed="22"/>
      </patternFill>
    </fill>
    <fill>
      <patternFill patternType="solid">
        <fgColor indexed="65"/>
        <bgColor rgb="FFF2F2F2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n">
        <color rgb="FF3F3F3F"/>
      </bottom>
      <diagonal style="none"/>
    </border>
    <border>
      <left style="thin">
        <color rgb="FF3F3F3F"/>
      </left>
      <right style="thin">
        <color rgb="FF3F3F3F"/>
      </right>
      <top style="none"/>
      <bottom style="thin">
        <color rgb="FF3F3F3F"/>
      </bottom>
      <diagonal style="none"/>
    </border>
    <border>
      <left style="thin">
        <color rgb="FF3F3F3F"/>
      </left>
      <right style="none"/>
      <top style="thin">
        <color rgb="FF3F3F3F"/>
      </top>
      <bottom style="none"/>
      <diagonal style="none"/>
    </border>
    <border>
      <left style="none"/>
      <right style="thin">
        <color rgb="FF3F3F3F"/>
      </right>
      <top style="thin">
        <color rgb="FF3F3F3F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rgb="FF3F3F3F"/>
      </right>
      <top style="thin">
        <color rgb="FF3F3F3F"/>
      </top>
      <bottom style="thin">
        <color auto="1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none"/>
      <diagonal style="none"/>
    </border>
    <border>
      <left style="thin">
        <color rgb="FF3F3F3F"/>
      </left>
      <right style="none"/>
      <top style="thin">
        <color rgb="FF3F3F3F"/>
      </top>
      <bottom style="thin">
        <color rgb="FF3F3F3F"/>
      </bottom>
      <diagonal style="none"/>
    </border>
    <border>
      <left style="none"/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thin">
        <color rgb="FF3F3F3F"/>
      </top>
      <bottom style="thin">
        <color rgb="FF3F3F3F"/>
      </bottom>
      <diagonal style="none"/>
    </border>
    <border>
      <left style="thin">
        <color rgb="FF3F3F3F"/>
      </left>
      <right style="thin">
        <color rgb="FF3F3F3F"/>
      </right>
      <top style="none"/>
      <bottom style="none"/>
      <diagonal style="none"/>
    </border>
  </borders>
  <cellStyleXfs count="2">
    <xf fontId="0" fillId="0" borderId="0" numFmtId="0" applyNumberFormat="1" applyFont="1" applyFill="1" applyBorder="1"/>
    <xf fontId="1" fillId="2" borderId="1" numFmtId="0" applyNumberFormat="1" applyFont="1" applyFill="1" applyBorder="1" applyProtection="0"/>
  </cellStyleXfs>
  <cellXfs count="61">
    <xf fontId="0" fillId="0" borderId="0" numFmtId="0" xfId="0"/>
    <xf fontId="2" fillId="0" borderId="2" numFmtId="0" xfId="0" applyFont="1" applyBorder="1" applyAlignment="1">
      <alignment horizontal="center" wrapText="1"/>
    </xf>
    <xf fontId="3" fillId="0" borderId="0" numFmtId="0" xfId="0" applyFont="1" applyAlignment="1">
      <alignment vertical="center" wrapText="1"/>
    </xf>
    <xf fontId="4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vertical="center" wrapText="1"/>
    </xf>
    <xf fontId="5" fillId="3" borderId="1" numFmtId="0" xfId="1" applyFont="1" applyFill="1" applyBorder="1" applyAlignment="1" applyProtection="1">
      <alignment horizontal="center" vertical="center"/>
    </xf>
    <xf fontId="5" fillId="3" borderId="1" numFmtId="0" xfId="1" applyFont="1" applyFill="1" applyBorder="1" applyAlignment="1" applyProtection="1">
      <alignment horizontal="center" vertical="center" wrapText="1"/>
    </xf>
    <xf fontId="6" fillId="0" borderId="0" numFmtId="0" xfId="0" applyFont="1"/>
    <xf fontId="5" fillId="3" borderId="1" numFmtId="0" xfId="1" applyFont="1" applyFill="1" applyBorder="1" applyAlignment="1" applyProtection="1">
      <alignment horizontal="center"/>
    </xf>
    <xf fontId="5" fillId="3" borderId="1" numFmtId="0" xfId="1" applyFont="1" applyFill="1" applyBorder="1" applyProtection="1"/>
    <xf fontId="7" fillId="4" borderId="1" numFmtId="0" xfId="1" applyFont="1" applyFill="1" applyBorder="1" applyAlignment="1" applyProtection="1">
      <alignment horizontal="center" vertical="center"/>
    </xf>
    <xf fontId="7" fillId="4" borderId="1" numFmtId="0" xfId="1" applyFont="1" applyFill="1" applyBorder="1" applyAlignment="1" applyProtection="1">
      <alignment horizontal="center" vertical="center" wrapText="1"/>
    </xf>
    <xf fontId="8" fillId="0" borderId="0" numFmtId="0" xfId="0" applyFont="1"/>
    <xf fontId="9" fillId="4" borderId="1" numFmtId="0" xfId="1" applyFont="1" applyFill="1" applyBorder="1" applyProtection="1"/>
    <xf fontId="9" fillId="4" borderId="1" numFmtId="0" xfId="1" applyFont="1" applyFill="1" applyBorder="1" applyAlignment="1" applyProtection="1">
      <alignment vertical="top" wrapText="1"/>
    </xf>
    <xf fontId="9" fillId="4" borderId="1" numFmtId="0" xfId="1" applyFont="1" applyFill="1" applyBorder="1" applyAlignment="1" applyProtection="1">
      <alignment horizontal="center" vertical="center" wrapText="1"/>
    </xf>
    <xf fontId="9" fillId="4" borderId="1" numFmtId="2" xfId="1" applyNumberFormat="1" applyFont="1" applyFill="1" applyBorder="1" applyProtection="1"/>
    <xf fontId="10" fillId="4" borderId="1" numFmtId="0" xfId="1" applyFont="1" applyFill="1" applyBorder="1" applyAlignment="1" applyProtection="1">
      <alignment horizontal="center" vertical="center"/>
    </xf>
    <xf fontId="10" fillId="4" borderId="3" numFmtId="0" xfId="1" applyFont="1" applyFill="1" applyBorder="1" applyAlignment="1" applyProtection="1">
      <alignment horizontal="center" vertical="top"/>
    </xf>
    <xf fontId="9" fillId="4" borderId="1" numFmtId="0" xfId="1" applyFont="1" applyFill="1" applyBorder="1" applyAlignment="1" applyProtection="1">
      <alignment horizontal="left" vertical="center" wrapText="1"/>
    </xf>
    <xf fontId="0" fillId="0" borderId="0" numFmtId="164" xfId="0" applyNumberFormat="1"/>
    <xf fontId="9" fillId="4" borderId="3" numFmtId="0" xfId="1" applyFont="1" applyFill="1" applyBorder="1" applyAlignment="1" applyProtection="1">
      <alignment horizontal="center" vertical="top"/>
    </xf>
    <xf fontId="10" fillId="4" borderId="1" numFmtId="0" xfId="1" applyFont="1" applyFill="1" applyBorder="1" applyAlignment="1" applyProtection="1">
      <alignment horizontal="center" vertical="center" wrapText="1"/>
    </xf>
    <xf fontId="9" fillId="4" borderId="1" numFmtId="49" xfId="1" applyNumberFormat="1" applyFont="1" applyFill="1" applyBorder="1" applyProtection="1"/>
    <xf fontId="10" fillId="4" borderId="1" numFmtId="49" xfId="1" applyNumberFormat="1" applyFont="1" applyFill="1" applyBorder="1" applyProtection="1"/>
    <xf fontId="10" fillId="4" borderId="1" numFmtId="2" xfId="1" applyNumberFormat="1" applyFont="1" applyFill="1" applyBorder="1" applyProtection="1"/>
    <xf fontId="10" fillId="4" borderId="1" numFmtId="16" xfId="1" applyNumberFormat="1" applyFont="1" applyFill="1" applyBorder="1" applyAlignment="1" applyProtection="1">
      <alignment horizontal="center" vertical="center"/>
    </xf>
    <xf fontId="9" fillId="4" borderId="4" numFmtId="0" xfId="1" applyFont="1" applyFill="1" applyBorder="1" applyAlignment="1" applyProtection="1">
      <alignment horizontal="center" vertical="center"/>
    </xf>
    <xf fontId="9" fillId="4" borderId="5" numFmtId="0" xfId="1" applyFont="1" applyFill="1" applyBorder="1" applyAlignment="1" applyProtection="1">
      <alignment horizontal="center" vertical="center"/>
    </xf>
    <xf fontId="9" fillId="4" borderId="6" numFmtId="0" xfId="1" applyFont="1" applyFill="1" applyBorder="1" applyAlignment="1" applyProtection="1">
      <alignment horizontal="center" vertical="center" wrapText="1"/>
    </xf>
    <xf fontId="9" fillId="4" borderId="7" numFmtId="0" xfId="1" applyFont="1" applyFill="1" applyBorder="1" applyAlignment="1" applyProtection="1">
      <alignment horizontal="center" vertical="center"/>
    </xf>
    <xf fontId="9" fillId="4" borderId="7" numFmtId="0" xfId="1" applyFont="1" applyFill="1" applyBorder="1" applyAlignment="1" applyProtection="1">
      <alignment horizontal="center"/>
    </xf>
    <xf fontId="9" fillId="4" borderId="8" numFmtId="0" xfId="1" applyFont="1" applyFill="1" applyBorder="1" applyAlignment="1" applyProtection="1">
      <alignment horizontal="center"/>
    </xf>
    <xf fontId="5" fillId="3" borderId="9" numFmtId="0" xfId="1" applyFont="1" applyFill="1" applyBorder="1" applyAlignment="1" applyProtection="1">
      <alignment horizontal="center" vertical="center"/>
    </xf>
    <xf fontId="5" fillId="3" borderId="9" numFmtId="0" xfId="1" applyFont="1" applyFill="1" applyBorder="1" applyAlignment="1" applyProtection="1">
      <alignment horizontal="center" vertical="center" wrapText="1"/>
    </xf>
    <xf fontId="5" fillId="3" borderId="10" numFmtId="0" xfId="1" applyFont="1" applyFill="1" applyBorder="1" applyAlignment="1" applyProtection="1">
      <alignment horizontal="center" vertical="center"/>
    </xf>
    <xf fontId="5" fillId="3" borderId="11" numFmtId="0" xfId="1" applyFont="1" applyFill="1" applyBorder="1" applyAlignment="1" applyProtection="1">
      <alignment horizontal="center" vertical="center"/>
    </xf>
    <xf fontId="5" fillId="3" borderId="10" numFmtId="0" xfId="1" applyFont="1" applyFill="1" applyBorder="1" applyAlignment="1" applyProtection="1">
      <alignment horizontal="center" vertical="center" wrapText="1"/>
    </xf>
    <xf fontId="5" fillId="3" borderId="12" numFmtId="0" xfId="1" applyFont="1" applyFill="1" applyBorder="1" applyAlignment="1" applyProtection="1">
      <alignment horizontal="center" vertical="center" wrapText="1"/>
    </xf>
    <xf fontId="5" fillId="3" borderId="11" numFmtId="0" xfId="1" applyFont="1" applyFill="1" applyBorder="1" applyAlignment="1" applyProtection="1">
      <alignment horizontal="center" vertical="center" wrapText="1"/>
    </xf>
    <xf fontId="5" fillId="3" borderId="13" numFmtId="0" xfId="1" applyFont="1" applyFill="1" applyBorder="1" applyAlignment="1" applyProtection="1">
      <alignment horizontal="center" vertical="center"/>
    </xf>
    <xf fontId="5" fillId="3" borderId="13" numFmtId="0" xfId="1" applyFont="1" applyFill="1" applyBorder="1" applyAlignment="1" applyProtection="1">
      <alignment horizontal="center" vertical="center" wrapText="1"/>
    </xf>
    <xf fontId="5" fillId="3" borderId="10" numFmtId="0" xfId="1" applyFont="1" applyFill="1" applyBorder="1" applyAlignment="1" applyProtection="1">
      <alignment horizontal="center"/>
    </xf>
    <xf fontId="5" fillId="3" borderId="12" numFmtId="0" xfId="1" applyFont="1" applyFill="1" applyBorder="1" applyAlignment="1" applyProtection="1">
      <alignment horizontal="center"/>
    </xf>
    <xf fontId="5" fillId="3" borderId="11" numFmtId="0" xfId="1" applyFont="1" applyFill="1" applyBorder="1" applyAlignment="1" applyProtection="1">
      <alignment horizontal="center"/>
    </xf>
    <xf fontId="5" fillId="3" borderId="3" numFmtId="0" xfId="1" applyFont="1" applyFill="1" applyBorder="1" applyAlignment="1" applyProtection="1">
      <alignment horizontal="center" vertical="center"/>
    </xf>
    <xf fontId="5" fillId="3" borderId="3" numFmtId="0" xfId="1" applyFont="1" applyFill="1" applyBorder="1" applyAlignment="1" applyProtection="1">
      <alignment horizontal="center" vertical="center" wrapText="1"/>
    </xf>
    <xf fontId="9" fillId="4" borderId="10" numFmtId="0" xfId="1" applyFont="1" applyFill="1" applyBorder="1" applyAlignment="1" applyProtection="1">
      <alignment horizontal="center" vertical="center" wrapText="1"/>
    </xf>
    <xf fontId="9" fillId="4" borderId="11" numFmtId="0" xfId="1" applyFont="1" applyFill="1" applyBorder="1" applyAlignment="1" applyProtection="1">
      <alignment horizontal="center" vertical="center" wrapText="1"/>
    </xf>
    <xf fontId="10" fillId="4" borderId="9" numFmtId="0" xfId="1" applyFont="1" applyFill="1" applyBorder="1" applyAlignment="1" applyProtection="1">
      <alignment horizontal="center" vertical="center"/>
    </xf>
    <xf fontId="9" fillId="4" borderId="10" numFmtId="0" xfId="1" applyFont="1" applyFill="1" applyBorder="1" applyAlignment="1" applyProtection="1">
      <alignment horizontal="left" vertical="center" wrapText="1"/>
    </xf>
    <xf fontId="9" fillId="4" borderId="12" numFmtId="0" xfId="1" applyFont="1" applyFill="1" applyBorder="1" applyAlignment="1" applyProtection="1">
      <alignment horizontal="left" vertical="center" wrapText="1"/>
    </xf>
    <xf fontId="9" fillId="4" borderId="11" numFmtId="0" xfId="1" applyFont="1" applyFill="1" applyBorder="1" applyAlignment="1" applyProtection="1">
      <alignment horizontal="left" vertical="center" wrapText="1"/>
    </xf>
    <xf fontId="10" fillId="4" borderId="13" numFmtId="0" xfId="1" applyFont="1" applyFill="1" applyBorder="1" applyAlignment="1" applyProtection="1">
      <alignment horizontal="center" vertical="center"/>
    </xf>
    <xf fontId="10" fillId="4" borderId="9" numFmtId="0" xfId="1" applyFont="1" applyFill="1" applyBorder="1" applyAlignment="1" applyProtection="1">
      <alignment horizontal="center" vertical="center" wrapText="1"/>
    </xf>
    <xf fontId="10" fillId="4" borderId="13" numFmtId="0" xfId="1" applyFont="1" applyFill="1" applyBorder="1" applyAlignment="1" applyProtection="1">
      <alignment horizontal="center" vertical="center" wrapText="1"/>
    </xf>
    <xf fontId="10" fillId="4" borderId="3" numFmtId="0" xfId="1" applyFont="1" applyFill="1" applyBorder="1" applyAlignment="1" applyProtection="1">
      <alignment horizontal="center" vertical="center"/>
    </xf>
    <xf fontId="10" fillId="4" borderId="3" numFmtId="0" xfId="1" applyFont="1" applyFill="1" applyBorder="1" applyAlignment="1" applyProtection="1">
      <alignment horizontal="center" vertical="center" wrapText="1"/>
    </xf>
    <xf fontId="10" fillId="4" borderId="9" numFmtId="16" xfId="1" applyNumberFormat="1" applyFont="1" applyFill="1" applyBorder="1" applyAlignment="1" applyProtection="1">
      <alignment horizontal="center" vertical="center"/>
    </xf>
    <xf fontId="10" fillId="4" borderId="13" numFmtId="16" xfId="1" applyNumberFormat="1" applyFont="1" applyFill="1" applyBorder="1" applyAlignment="1" applyProtection="1">
      <alignment horizontal="center" vertical="center"/>
    </xf>
    <xf fontId="10" fillId="4" borderId="3" numFmtId="16" xfId="1" applyNumberFormat="1" applyFont="1" applyFill="1" applyBorder="1" applyAlignment="1" applyProtection="1">
      <alignment horizontal="center" vertical="center"/>
    </xf>
  </cellXfs>
  <cellStyles count="2">
    <cellStyle name="Excel Built-in Output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theme" Target="theme/theme1.xml"/><Relationship  Id="rId6" Type="http://schemas.openxmlformats.org/officeDocument/2006/relationships/sharedStrings" Target="sharedStrings.xml"/><Relationship  Id="rId7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32" activeCellId="0" sqref="I32"/>
    </sheetView>
  </sheetViews>
  <sheetFormatPr defaultColWidth="8.7265625" defaultRowHeight="14.25"/>
  <cols>
    <col customWidth="1" min="1" max="1" width="3"/>
    <col customWidth="1" min="2" max="2" width="11.54296875"/>
    <col customWidth="1" min="3" max="3" width="7"/>
    <col customWidth="1" min="4" max="4" width="6.81640625"/>
    <col customWidth="1" min="5" max="5" width="9.1796875"/>
    <col customWidth="1" min="6" max="6" width="9.7265625"/>
    <col customWidth="1" min="7" max="7" width="9.26953125"/>
    <col customWidth="1" min="8" max="8" width="9.7265625"/>
    <col customWidth="1" min="9" max="9" width="10.26953125"/>
    <col customWidth="1" min="10" max="10" width="8.7265625"/>
    <col customWidth="1" min="11" max="11" width="5.81640625"/>
    <col customWidth="1" min="12" max="12" width="9.54296875"/>
    <col customWidth="1" min="13" max="13" width="8.54296875"/>
    <col customWidth="1" min="14" max="14" width="6.54296875"/>
    <col customWidth="1" min="15" max="15" width="5.26953125"/>
    <col customWidth="1" min="16" max="16" width="7.81640625"/>
  </cols>
  <sheetData>
    <row r="1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 t="s">
        <v>1</v>
      </c>
      <c r="O1" s="3"/>
      <c r="P1" s="3"/>
    </row>
    <row r="2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3"/>
      <c r="O2" s="3"/>
      <c r="P2" s="3"/>
    </row>
    <row r="3" ht="27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  <c r="N3" s="3"/>
      <c r="O3" s="3"/>
      <c r="P3" s="3"/>
    </row>
    <row r="4" ht="12.75" customHeight="1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5" t="s">
        <v>7</v>
      </c>
      <c r="G4" s="5"/>
      <c r="H4" s="6" t="s">
        <v>8</v>
      </c>
      <c r="I4" s="6"/>
      <c r="J4" s="6"/>
      <c r="K4" s="6"/>
      <c r="L4" s="6"/>
      <c r="M4" s="6"/>
      <c r="N4" s="6"/>
      <c r="O4" s="6"/>
      <c r="P4" s="6"/>
      <c r="Q4" s="7"/>
      <c r="R4" s="7"/>
      <c r="S4" s="7"/>
      <c r="T4" s="7"/>
      <c r="U4" s="7"/>
    </row>
    <row r="5" ht="12.75" customHeight="1">
      <c r="A5" s="5"/>
      <c r="B5" s="5"/>
      <c r="C5" s="6"/>
      <c r="D5" s="6"/>
      <c r="E5" s="6"/>
      <c r="F5" s="6" t="s">
        <v>9</v>
      </c>
      <c r="G5" s="6" t="s">
        <v>10</v>
      </c>
      <c r="H5" s="6" t="s">
        <v>11</v>
      </c>
      <c r="I5" s="6"/>
      <c r="J5" s="6"/>
      <c r="K5" s="6"/>
      <c r="L5" s="6"/>
      <c r="M5" s="6"/>
      <c r="N5" s="6"/>
      <c r="O5" s="6"/>
      <c r="P5" s="6"/>
      <c r="Q5" s="7"/>
      <c r="R5" s="7"/>
      <c r="S5" s="7"/>
      <c r="T5" s="7"/>
      <c r="U5" s="7"/>
    </row>
    <row r="6" ht="9" customHeight="1">
      <c r="A6" s="5"/>
      <c r="B6" s="5"/>
      <c r="C6" s="6"/>
      <c r="D6" s="6"/>
      <c r="E6" s="6"/>
      <c r="F6" s="6"/>
      <c r="G6" s="6"/>
      <c r="H6" s="6" t="s">
        <v>12</v>
      </c>
      <c r="I6" s="8" t="s">
        <v>13</v>
      </c>
      <c r="J6" s="8"/>
      <c r="K6" s="8"/>
      <c r="L6" s="8"/>
      <c r="M6" s="8"/>
      <c r="N6" s="8"/>
      <c r="O6" s="8"/>
      <c r="P6" s="8"/>
      <c r="Q6" s="7"/>
      <c r="R6" s="7"/>
      <c r="S6" s="7"/>
      <c r="T6" s="7"/>
      <c r="U6" s="7"/>
    </row>
    <row r="7" ht="12" customHeight="1">
      <c r="A7" s="5"/>
      <c r="B7" s="5"/>
      <c r="C7" s="6"/>
      <c r="D7" s="6"/>
      <c r="E7" s="6"/>
      <c r="F7" s="6"/>
      <c r="G7" s="6"/>
      <c r="H7" s="6"/>
      <c r="I7" s="6" t="s">
        <v>14</v>
      </c>
      <c r="J7" s="6"/>
      <c r="K7" s="6"/>
      <c r="L7" s="6"/>
      <c r="M7" s="6" t="s">
        <v>10</v>
      </c>
      <c r="N7" s="6"/>
      <c r="O7" s="6"/>
      <c r="P7" s="6"/>
      <c r="Q7" s="7"/>
      <c r="R7" s="7"/>
      <c r="S7" s="7"/>
      <c r="T7" s="7"/>
      <c r="U7" s="7"/>
    </row>
    <row r="8" ht="11.25" customHeight="1">
      <c r="A8" s="5"/>
      <c r="B8" s="5"/>
      <c r="C8" s="6"/>
      <c r="D8" s="6"/>
      <c r="E8" s="6"/>
      <c r="F8" s="6"/>
      <c r="G8" s="6"/>
      <c r="H8" s="6"/>
      <c r="I8" s="6" t="s">
        <v>15</v>
      </c>
      <c r="J8" s="8" t="s">
        <v>16</v>
      </c>
      <c r="K8" s="8"/>
      <c r="L8" s="8"/>
      <c r="M8" s="6" t="s">
        <v>17</v>
      </c>
      <c r="N8" s="9"/>
      <c r="O8" s="9"/>
      <c r="P8" s="9"/>
      <c r="Q8" s="7"/>
      <c r="R8" s="7"/>
      <c r="S8" s="7"/>
      <c r="T8" s="7"/>
      <c r="U8" s="7"/>
    </row>
    <row r="9" ht="12.75" customHeight="1">
      <c r="A9" s="5"/>
      <c r="B9" s="5"/>
      <c r="C9" s="6"/>
      <c r="D9" s="6"/>
      <c r="E9" s="6"/>
      <c r="F9" s="6"/>
      <c r="G9" s="6"/>
      <c r="H9" s="6"/>
      <c r="I9" s="6"/>
      <c r="J9" s="6" t="s">
        <v>18</v>
      </c>
      <c r="K9" s="6" t="s">
        <v>19</v>
      </c>
      <c r="L9" s="6" t="s">
        <v>20</v>
      </c>
      <c r="M9" s="6"/>
      <c r="N9" s="6" t="s">
        <v>18</v>
      </c>
      <c r="O9" s="6" t="s">
        <v>21</v>
      </c>
      <c r="P9" s="6" t="s">
        <v>20</v>
      </c>
      <c r="Q9" s="7"/>
      <c r="R9" s="7"/>
      <c r="S9" s="7"/>
      <c r="T9" s="7"/>
      <c r="U9" s="7"/>
    </row>
    <row r="10" ht="6.75" customHeight="1">
      <c r="A10" s="5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  <c r="R10" s="7"/>
      <c r="S10" s="7"/>
      <c r="T10" s="7"/>
      <c r="U10" s="7"/>
    </row>
    <row r="11">
      <c r="A11" s="10">
        <v>1</v>
      </c>
      <c r="B11" s="10">
        <v>2</v>
      </c>
      <c r="C11" s="11">
        <v>3</v>
      </c>
      <c r="D11" s="11">
        <v>4</v>
      </c>
      <c r="E11" s="11">
        <v>5</v>
      </c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11">
        <v>11</v>
      </c>
      <c r="L11" s="11">
        <v>12</v>
      </c>
      <c r="M11" s="11">
        <v>13</v>
      </c>
      <c r="N11" s="11">
        <v>14</v>
      </c>
      <c r="O11" s="11">
        <v>15</v>
      </c>
      <c r="P11" s="11">
        <v>16</v>
      </c>
      <c r="Q11" s="7"/>
      <c r="R11" s="7"/>
      <c r="S11" s="7"/>
      <c r="T11" s="7"/>
      <c r="U11" s="7"/>
    </row>
    <row r="12" s="12" customFormat="1" ht="22.5" customHeight="1">
      <c r="A12" s="13" t="s">
        <v>22</v>
      </c>
      <c r="B12" s="14" t="s">
        <v>23</v>
      </c>
      <c r="C12" s="15" t="s">
        <v>24</v>
      </c>
      <c r="D12" s="15"/>
      <c r="E12" s="16">
        <f>E17+E26</f>
        <v>5493308</v>
      </c>
      <c r="F12" s="16">
        <f>F17+F26</f>
        <v>3121212</v>
      </c>
      <c r="G12" s="16">
        <f>G17+G26</f>
        <v>2372096</v>
      </c>
      <c r="H12" s="16">
        <f>H17+H26</f>
        <v>3055000</v>
      </c>
      <c r="I12" s="16">
        <f>I17+I26</f>
        <v>1705000</v>
      </c>
      <c r="J12" s="16">
        <f>J17+J26</f>
        <v>1300000</v>
      </c>
      <c r="K12" s="16">
        <f>K17+K26</f>
        <v>0</v>
      </c>
      <c r="L12" s="16">
        <f>L17+L26</f>
        <v>405000</v>
      </c>
      <c r="M12" s="16">
        <f>M17+M26</f>
        <v>1350000</v>
      </c>
      <c r="N12" s="16">
        <f>N17+N26</f>
        <v>0</v>
      </c>
      <c r="O12" s="16">
        <f>O17+O26</f>
        <v>0</v>
      </c>
      <c r="P12" s="16">
        <f>P17+P26</f>
        <v>1350000</v>
      </c>
    </row>
    <row r="13" ht="15" customHeight="1">
      <c r="A13" s="17" t="s">
        <v>25</v>
      </c>
      <c r="B13" s="18" t="s">
        <v>26</v>
      </c>
      <c r="C13" s="19" t="s">
        <v>27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ht="15" customHeight="1">
      <c r="A14" s="17"/>
      <c r="B14" s="18" t="s">
        <v>28</v>
      </c>
      <c r="C14" s="19" t="s">
        <v>29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ht="22.5" customHeight="1">
      <c r="A15" s="17"/>
      <c r="B15" s="18" t="s">
        <v>30</v>
      </c>
      <c r="C15" s="19" t="s">
        <v>31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ht="24" customHeight="1">
      <c r="A16" s="17"/>
      <c r="B16" s="18" t="s">
        <v>32</v>
      </c>
      <c r="C16" s="19" t="s">
        <v>33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20"/>
    </row>
    <row r="17" s="12" customFormat="1">
      <c r="A17" s="17"/>
      <c r="B17" s="21" t="s">
        <v>34</v>
      </c>
      <c r="C17" s="15"/>
      <c r="D17" s="15"/>
      <c r="E17" s="16">
        <f t="shared" ref="E17:P18" si="0">E18</f>
        <v>5040000</v>
      </c>
      <c r="F17" s="16">
        <f t="shared" si="0"/>
        <v>3040000</v>
      </c>
      <c r="G17" s="16">
        <f t="shared" si="0"/>
        <v>2000000</v>
      </c>
      <c r="H17" s="16">
        <f t="shared" si="0"/>
        <v>2650000</v>
      </c>
      <c r="I17" s="16">
        <f t="shared" si="0"/>
        <v>1650000</v>
      </c>
      <c r="J17" s="16">
        <f t="shared" si="0"/>
        <v>1300000</v>
      </c>
      <c r="K17" s="16">
        <f t="shared" si="0"/>
        <v>0</v>
      </c>
      <c r="L17" s="16">
        <f t="shared" si="0"/>
        <v>350000</v>
      </c>
      <c r="M17" s="16">
        <f t="shared" si="0"/>
        <v>1000000</v>
      </c>
      <c r="N17" s="16">
        <f t="shared" si="0"/>
        <v>0</v>
      </c>
      <c r="O17" s="16">
        <f t="shared" si="0"/>
        <v>0</v>
      </c>
      <c r="P17" s="16">
        <f t="shared" si="0"/>
        <v>1000000</v>
      </c>
    </row>
    <row r="18" s="12" customFormat="1">
      <c r="A18" s="17"/>
      <c r="B18" s="17">
        <v>2024</v>
      </c>
      <c r="C18" s="22"/>
      <c r="D18" s="23" t="s">
        <v>35</v>
      </c>
      <c r="E18" s="16">
        <f t="shared" si="0"/>
        <v>5040000</v>
      </c>
      <c r="F18" s="16">
        <f t="shared" si="0"/>
        <v>3040000</v>
      </c>
      <c r="G18" s="16">
        <f t="shared" si="0"/>
        <v>2000000</v>
      </c>
      <c r="H18" s="16">
        <f t="shared" si="0"/>
        <v>2650000</v>
      </c>
      <c r="I18" s="16">
        <f t="shared" si="0"/>
        <v>1650000</v>
      </c>
      <c r="J18" s="16">
        <f t="shared" si="0"/>
        <v>1300000</v>
      </c>
      <c r="K18" s="16">
        <f t="shared" si="0"/>
        <v>0</v>
      </c>
      <c r="L18" s="16">
        <f t="shared" si="0"/>
        <v>350000</v>
      </c>
      <c r="M18" s="16">
        <f t="shared" si="0"/>
        <v>1000000</v>
      </c>
      <c r="N18" s="16">
        <f t="shared" si="0"/>
        <v>0</v>
      </c>
      <c r="O18" s="16">
        <f t="shared" si="0"/>
        <v>0</v>
      </c>
      <c r="P18" s="16">
        <f t="shared" si="0"/>
        <v>1000000</v>
      </c>
    </row>
    <row r="19" s="12" customFormat="1" ht="15.75" customHeight="1">
      <c r="A19" s="17"/>
      <c r="B19" s="17"/>
      <c r="C19" s="22"/>
      <c r="D19" s="23" t="s">
        <v>36</v>
      </c>
      <c r="E19" s="16">
        <f t="shared" ref="E19:P19" si="1">E20+E21</f>
        <v>5040000</v>
      </c>
      <c r="F19" s="16">
        <f t="shared" si="1"/>
        <v>3040000</v>
      </c>
      <c r="G19" s="16">
        <f t="shared" si="1"/>
        <v>2000000</v>
      </c>
      <c r="H19" s="16">
        <f t="shared" si="1"/>
        <v>2650000</v>
      </c>
      <c r="I19" s="16">
        <f t="shared" si="1"/>
        <v>1650000</v>
      </c>
      <c r="J19" s="16">
        <f t="shared" si="1"/>
        <v>1300000</v>
      </c>
      <c r="K19" s="16">
        <f t="shared" si="1"/>
        <v>0</v>
      </c>
      <c r="L19" s="16">
        <f t="shared" si="1"/>
        <v>350000</v>
      </c>
      <c r="M19" s="16">
        <f t="shared" si="1"/>
        <v>1000000</v>
      </c>
      <c r="N19" s="16">
        <f t="shared" si="1"/>
        <v>0</v>
      </c>
      <c r="O19" s="16">
        <f t="shared" si="1"/>
        <v>0</v>
      </c>
      <c r="P19" s="16">
        <f t="shared" si="1"/>
        <v>1000000</v>
      </c>
    </row>
    <row r="20">
      <c r="A20" s="17"/>
      <c r="B20" s="17"/>
      <c r="C20" s="22"/>
      <c r="D20" s="24" t="s">
        <v>37</v>
      </c>
      <c r="E20" s="25">
        <v>2000000</v>
      </c>
      <c r="F20" s="25">
        <v>0</v>
      </c>
      <c r="G20" s="25">
        <v>2000000</v>
      </c>
      <c r="H20" s="25">
        <v>1000000</v>
      </c>
      <c r="I20" s="25">
        <v>0</v>
      </c>
      <c r="J20" s="25">
        <v>0</v>
      </c>
      <c r="K20" s="25">
        <v>0</v>
      </c>
      <c r="L20" s="25">
        <v>0</v>
      </c>
      <c r="M20" s="25">
        <v>1000000</v>
      </c>
      <c r="N20" s="25">
        <v>0</v>
      </c>
      <c r="O20" s="25">
        <v>0</v>
      </c>
      <c r="P20" s="25">
        <v>1000000</v>
      </c>
    </row>
    <row r="21">
      <c r="A21" s="17"/>
      <c r="B21" s="17"/>
      <c r="C21" s="22"/>
      <c r="D21" s="24" t="s">
        <v>38</v>
      </c>
      <c r="E21" s="25">
        <v>3040000</v>
      </c>
      <c r="F21" s="25">
        <v>3040000</v>
      </c>
      <c r="G21" s="25">
        <v>0</v>
      </c>
      <c r="H21" s="25">
        <v>1650000</v>
      </c>
      <c r="I21" s="25">
        <v>1650000</v>
      </c>
      <c r="J21" s="25">
        <v>1300000</v>
      </c>
      <c r="K21" s="25">
        <v>0</v>
      </c>
      <c r="L21" s="25">
        <v>350000</v>
      </c>
      <c r="M21" s="25">
        <v>0</v>
      </c>
      <c r="N21" s="25">
        <v>0</v>
      </c>
      <c r="O21" s="25">
        <v>0</v>
      </c>
      <c r="P21" s="25">
        <v>0</v>
      </c>
    </row>
    <row r="22" ht="15" customHeight="1">
      <c r="A22" s="26"/>
      <c r="B22" s="18" t="s">
        <v>26</v>
      </c>
      <c r="C22" s="19" t="s">
        <v>39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2"/>
      <c r="R22" s="12"/>
      <c r="S22" s="12"/>
      <c r="T22" s="12"/>
      <c r="U22" s="12"/>
    </row>
    <row r="23" s="12" customFormat="1" ht="14.5" customHeight="1">
      <c r="A23" s="17"/>
      <c r="B23" s="18" t="s">
        <v>28</v>
      </c>
      <c r="C23" s="19" t="s">
        <v>40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="12" customFormat="1" ht="18" customHeight="1">
      <c r="A24" s="17"/>
      <c r="B24" s="18" t="s">
        <v>30</v>
      </c>
      <c r="C24" s="19" t="s">
        <v>41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ht="16.5" customHeight="1">
      <c r="A25" s="17"/>
      <c r="B25" s="18" t="s">
        <v>32</v>
      </c>
      <c r="C25" s="19" t="s">
        <v>42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>
      <c r="A26" s="17"/>
      <c r="B26" s="21" t="s">
        <v>34</v>
      </c>
      <c r="C26" s="15"/>
      <c r="D26" s="15"/>
      <c r="E26" s="16">
        <f t="shared" ref="E26:P27" si="2">E27</f>
        <v>453308</v>
      </c>
      <c r="F26" s="16">
        <f t="shared" si="2"/>
        <v>81212</v>
      </c>
      <c r="G26" s="16">
        <f t="shared" si="2"/>
        <v>372096</v>
      </c>
      <c r="H26" s="16">
        <f t="shared" si="2"/>
        <v>405000</v>
      </c>
      <c r="I26" s="16">
        <f t="shared" si="2"/>
        <v>55000</v>
      </c>
      <c r="J26" s="16">
        <f t="shared" si="2"/>
        <v>0</v>
      </c>
      <c r="K26" s="16">
        <f t="shared" si="2"/>
        <v>0</v>
      </c>
      <c r="L26" s="16">
        <f t="shared" si="2"/>
        <v>55000</v>
      </c>
      <c r="M26" s="16">
        <f t="shared" si="2"/>
        <v>350000</v>
      </c>
      <c r="N26" s="16">
        <f t="shared" si="2"/>
        <v>0</v>
      </c>
      <c r="O26" s="16">
        <f t="shared" si="2"/>
        <v>0</v>
      </c>
      <c r="P26" s="16">
        <f t="shared" si="2"/>
        <v>350000</v>
      </c>
    </row>
    <row r="27">
      <c r="A27" s="17"/>
      <c r="B27" s="17">
        <v>2024</v>
      </c>
      <c r="C27" s="22"/>
      <c r="D27" s="23" t="s">
        <v>43</v>
      </c>
      <c r="E27" s="16">
        <f t="shared" si="2"/>
        <v>453308</v>
      </c>
      <c r="F27" s="16">
        <f t="shared" si="2"/>
        <v>81212</v>
      </c>
      <c r="G27" s="16">
        <f t="shared" si="2"/>
        <v>372096</v>
      </c>
      <c r="H27" s="16">
        <f t="shared" si="2"/>
        <v>405000</v>
      </c>
      <c r="I27" s="16">
        <f t="shared" si="2"/>
        <v>55000</v>
      </c>
      <c r="J27" s="16">
        <f t="shared" si="2"/>
        <v>0</v>
      </c>
      <c r="K27" s="16">
        <f t="shared" si="2"/>
        <v>0</v>
      </c>
      <c r="L27" s="16">
        <f t="shared" si="2"/>
        <v>55000</v>
      </c>
      <c r="M27" s="16">
        <f t="shared" si="2"/>
        <v>350000</v>
      </c>
      <c r="N27" s="16">
        <f t="shared" si="2"/>
        <v>0</v>
      </c>
      <c r="O27" s="16">
        <f t="shared" si="2"/>
        <v>0</v>
      </c>
      <c r="P27" s="16">
        <f t="shared" si="2"/>
        <v>350000</v>
      </c>
    </row>
    <row r="28">
      <c r="A28" s="17"/>
      <c r="B28" s="17"/>
      <c r="C28" s="22"/>
      <c r="D28" s="23" t="s">
        <v>44</v>
      </c>
      <c r="E28" s="16">
        <f>E29+E31+E30</f>
        <v>453308</v>
      </c>
      <c r="F28" s="16">
        <f>F29+F31+F30</f>
        <v>81212</v>
      </c>
      <c r="G28" s="16">
        <f>G29+G31+G30</f>
        <v>372096</v>
      </c>
      <c r="H28" s="16">
        <f>H29+H31+H30</f>
        <v>405000</v>
      </c>
      <c r="I28" s="16">
        <f>I29+I31+I30</f>
        <v>55000</v>
      </c>
      <c r="J28" s="16">
        <f>J29+J31+J30</f>
        <v>0</v>
      </c>
      <c r="K28" s="16">
        <f>K29+K31+K30</f>
        <v>0</v>
      </c>
      <c r="L28" s="16">
        <f>L29+L31+L30</f>
        <v>55000</v>
      </c>
      <c r="M28" s="16">
        <f>M29+M31+M30</f>
        <v>350000</v>
      </c>
      <c r="N28" s="16">
        <f>N29+N31+N30</f>
        <v>0</v>
      </c>
      <c r="O28" s="16">
        <f>O29+O31+O30</f>
        <v>0</v>
      </c>
      <c r="P28" s="16">
        <f>P29+P31+P30</f>
        <v>350000</v>
      </c>
    </row>
    <row r="29">
      <c r="A29" s="17"/>
      <c r="B29" s="17"/>
      <c r="C29" s="22"/>
      <c r="D29" s="24" t="s">
        <v>37</v>
      </c>
      <c r="E29" s="25">
        <v>372096</v>
      </c>
      <c r="F29" s="25">
        <v>0</v>
      </c>
      <c r="G29" s="25">
        <v>372096</v>
      </c>
      <c r="H29" s="25">
        <v>350000</v>
      </c>
      <c r="I29" s="25">
        <v>50000</v>
      </c>
      <c r="J29" s="25">
        <v>0</v>
      </c>
      <c r="K29" s="25">
        <v>0</v>
      </c>
      <c r="L29" s="25">
        <v>50000</v>
      </c>
      <c r="M29" s="25">
        <v>0</v>
      </c>
      <c r="N29" s="25">
        <v>0</v>
      </c>
      <c r="O29" s="25">
        <v>0</v>
      </c>
      <c r="P29" s="25">
        <v>0</v>
      </c>
    </row>
    <row r="30">
      <c r="A30" s="17"/>
      <c r="B30" s="17"/>
      <c r="C30" s="22"/>
      <c r="D30" s="24" t="s">
        <v>45</v>
      </c>
      <c r="E30" s="25">
        <v>76212</v>
      </c>
      <c r="F30" s="25">
        <v>76212</v>
      </c>
      <c r="G30" s="25">
        <v>0</v>
      </c>
      <c r="H30" s="25">
        <v>50000</v>
      </c>
      <c r="I30" s="25">
        <v>0</v>
      </c>
      <c r="J30" s="25">
        <v>0</v>
      </c>
      <c r="K30" s="25">
        <v>0</v>
      </c>
      <c r="L30" s="25">
        <v>0</v>
      </c>
      <c r="M30" s="25">
        <v>350000</v>
      </c>
      <c r="N30" s="25">
        <v>0</v>
      </c>
      <c r="O30" s="25">
        <v>0</v>
      </c>
      <c r="P30" s="25">
        <v>350000</v>
      </c>
    </row>
    <row r="31">
      <c r="A31" s="17"/>
      <c r="B31" s="17"/>
      <c r="C31" s="22"/>
      <c r="D31" s="24" t="s">
        <v>38</v>
      </c>
      <c r="E31" s="25">
        <v>5000</v>
      </c>
      <c r="F31" s="25">
        <v>5000</v>
      </c>
      <c r="G31" s="25">
        <v>0</v>
      </c>
      <c r="H31" s="25">
        <v>5000</v>
      </c>
      <c r="I31" s="25">
        <v>5000</v>
      </c>
      <c r="J31" s="25">
        <v>0</v>
      </c>
      <c r="K31" s="25">
        <v>0</v>
      </c>
      <c r="L31" s="25">
        <v>5000</v>
      </c>
      <c r="M31" s="25">
        <v>0</v>
      </c>
      <c r="N31" s="25">
        <v>0</v>
      </c>
      <c r="O31" s="25">
        <v>0</v>
      </c>
      <c r="P31" s="25">
        <v>0</v>
      </c>
    </row>
    <row r="32" ht="22.5">
      <c r="A32" s="13" t="s">
        <v>46</v>
      </c>
      <c r="B32" s="14" t="s">
        <v>47</v>
      </c>
      <c r="C32" s="27" t="s">
        <v>24</v>
      </c>
      <c r="D32" s="28"/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</row>
    <row r="33">
      <c r="A33" s="29" t="s">
        <v>48</v>
      </c>
      <c r="B33" s="30" t="s">
        <v>49</v>
      </c>
      <c r="C33" s="31" t="s">
        <v>24</v>
      </c>
      <c r="D33" s="32"/>
      <c r="E33" s="16">
        <f>E32+E12</f>
        <v>5493308</v>
      </c>
      <c r="F33" s="16">
        <f>F32+F12</f>
        <v>3121212</v>
      </c>
      <c r="G33" s="16">
        <f>G32+G12</f>
        <v>2372096</v>
      </c>
      <c r="H33" s="16">
        <f>H32+H12</f>
        <v>3055000</v>
      </c>
      <c r="I33" s="16">
        <f>I32+I12</f>
        <v>1705000</v>
      </c>
      <c r="J33" s="16">
        <f>J32+J12</f>
        <v>1300000</v>
      </c>
      <c r="K33" s="16">
        <f>K32+K12</f>
        <v>0</v>
      </c>
      <c r="L33" s="16">
        <f>L32+L12</f>
        <v>405000</v>
      </c>
      <c r="M33" s="16">
        <f>M32+M12</f>
        <v>1350000</v>
      </c>
      <c r="N33" s="16">
        <f>N32+N12</f>
        <v>0</v>
      </c>
      <c r="O33" s="16">
        <f>O32+O12</f>
        <v>0</v>
      </c>
      <c r="P33" s="16">
        <f>P32+P12</f>
        <v>1350000</v>
      </c>
    </row>
    <row r="3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>
      <c r="A35" t="s">
        <v>50</v>
      </c>
    </row>
  </sheetData>
  <mergeCells count="42">
    <mergeCell ref="A1:L3"/>
    <mergeCell ref="N1:P3"/>
    <mergeCell ref="A4:A10"/>
    <mergeCell ref="B4:B10"/>
    <mergeCell ref="C4:C10"/>
    <mergeCell ref="D4:D10"/>
    <mergeCell ref="E4:E10"/>
    <mergeCell ref="F4:G4"/>
    <mergeCell ref="H4:P4"/>
    <mergeCell ref="F5:F10"/>
    <mergeCell ref="G5:G10"/>
    <mergeCell ref="H5:P5"/>
    <mergeCell ref="H6:H10"/>
    <mergeCell ref="I6:P6"/>
    <mergeCell ref="I7:L7"/>
    <mergeCell ref="M7:P7"/>
    <mergeCell ref="I8:I10"/>
    <mergeCell ref="J8:L8"/>
    <mergeCell ref="M8:M10"/>
    <mergeCell ref="J9:J10"/>
    <mergeCell ref="K9:K10"/>
    <mergeCell ref="L9:L10"/>
    <mergeCell ref="N9:N10"/>
    <mergeCell ref="O9:O10"/>
    <mergeCell ref="P9:P10"/>
    <mergeCell ref="C12:D12"/>
    <mergeCell ref="A13:A21"/>
    <mergeCell ref="C13:P13"/>
    <mergeCell ref="C14:P14"/>
    <mergeCell ref="C15:P15"/>
    <mergeCell ref="C16:P16"/>
    <mergeCell ref="C17:D17"/>
    <mergeCell ref="B18:B21"/>
    <mergeCell ref="C18:C21"/>
    <mergeCell ref="A22:A31"/>
    <mergeCell ref="C22:P22"/>
    <mergeCell ref="C23:P23"/>
    <mergeCell ref="C24:P24"/>
    <mergeCell ref="C25:P25"/>
    <mergeCell ref="C26:D26"/>
    <mergeCell ref="B27:B31"/>
    <mergeCell ref="C27:C31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sheetData/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31" activeCellId="0" sqref="A31:P34"/>
    </sheetView>
  </sheetViews>
  <sheetFormatPr defaultColWidth="8.7265625" defaultRowHeight="14.25"/>
  <cols>
    <col customWidth="1" min="1" max="1" width="3"/>
    <col customWidth="1" min="2" max="2" width="11.54296875"/>
    <col customWidth="1" min="3" max="3" width="7"/>
    <col customWidth="1" min="4" max="4" width="6.81640625"/>
    <col customWidth="1" min="5" max="5" width="9.1796875"/>
    <col customWidth="1" min="6" max="6" width="9.7265625"/>
    <col customWidth="1" min="7" max="7" width="9.26953125"/>
    <col customWidth="1" min="8" max="8" width="9.7265625"/>
    <col customWidth="1" min="9" max="9" width="10.26953125"/>
    <col customWidth="1" min="11" max="11" width="5.81640625"/>
    <col customWidth="1" min="12" max="12" width="9.54296875"/>
    <col customWidth="1" min="13" max="13" width="8.54296875"/>
    <col customWidth="1" min="14" max="14" width="6.54296875"/>
    <col customWidth="1" min="15" max="15" width="5.26953125"/>
    <col customWidth="1" min="16" max="16" width="7.81640625"/>
  </cols>
  <sheetData>
    <row r="1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 t="s">
        <v>1</v>
      </c>
      <c r="O1" s="3"/>
      <c r="P1" s="3"/>
    </row>
    <row r="2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3"/>
      <c r="O2" s="3"/>
      <c r="P2" s="3"/>
    </row>
    <row r="3" ht="27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  <c r="N3" s="3"/>
      <c r="O3" s="3"/>
      <c r="P3" s="3"/>
    </row>
    <row r="4" ht="15" customHeight="1">
      <c r="A4" s="33" t="s">
        <v>2</v>
      </c>
      <c r="B4" s="33" t="s">
        <v>3</v>
      </c>
      <c r="C4" s="34" t="s">
        <v>4</v>
      </c>
      <c r="D4" s="34" t="s">
        <v>5</v>
      </c>
      <c r="E4" s="34" t="s">
        <v>6</v>
      </c>
      <c r="F4" s="35" t="s">
        <v>7</v>
      </c>
      <c r="G4" s="36"/>
      <c r="H4" s="37" t="s">
        <v>8</v>
      </c>
      <c r="I4" s="38"/>
      <c r="J4" s="38"/>
      <c r="K4" s="38"/>
      <c r="L4" s="38"/>
      <c r="M4" s="38"/>
      <c r="N4" s="38"/>
      <c r="O4" s="38"/>
      <c r="P4" s="39"/>
      <c r="Q4" s="7"/>
      <c r="R4" s="7"/>
      <c r="S4" s="7"/>
      <c r="T4" s="7"/>
      <c r="U4" s="7"/>
    </row>
    <row r="5" ht="15" customHeight="1">
      <c r="A5" s="40"/>
      <c r="B5" s="40"/>
      <c r="C5" s="41"/>
      <c r="D5" s="41"/>
      <c r="E5" s="41"/>
      <c r="F5" s="34" t="s">
        <v>9</v>
      </c>
      <c r="G5" s="34" t="s">
        <v>10</v>
      </c>
      <c r="H5" s="37" t="s">
        <v>11</v>
      </c>
      <c r="I5" s="38"/>
      <c r="J5" s="38"/>
      <c r="K5" s="38"/>
      <c r="L5" s="38"/>
      <c r="M5" s="38"/>
      <c r="N5" s="38"/>
      <c r="O5" s="38"/>
      <c r="P5" s="39"/>
      <c r="Q5" s="7"/>
      <c r="R5" s="7"/>
      <c r="S5" s="7"/>
      <c r="T5" s="7"/>
      <c r="U5" s="7"/>
    </row>
    <row r="6" ht="15" customHeight="1">
      <c r="A6" s="40"/>
      <c r="B6" s="40"/>
      <c r="C6" s="41"/>
      <c r="D6" s="41"/>
      <c r="E6" s="41"/>
      <c r="F6" s="41"/>
      <c r="G6" s="41"/>
      <c r="H6" s="34" t="s">
        <v>12</v>
      </c>
      <c r="I6" s="42" t="s">
        <v>13</v>
      </c>
      <c r="J6" s="43"/>
      <c r="K6" s="43"/>
      <c r="L6" s="43"/>
      <c r="M6" s="43"/>
      <c r="N6" s="43"/>
      <c r="O6" s="43"/>
      <c r="P6" s="44"/>
      <c r="Q6" s="7"/>
      <c r="R6" s="7"/>
      <c r="S6" s="7"/>
      <c r="T6" s="7"/>
      <c r="U6" s="7"/>
    </row>
    <row r="7" ht="15" customHeight="1">
      <c r="A7" s="40"/>
      <c r="B7" s="40"/>
      <c r="C7" s="41"/>
      <c r="D7" s="41"/>
      <c r="E7" s="41"/>
      <c r="F7" s="41"/>
      <c r="G7" s="41"/>
      <c r="H7" s="41"/>
      <c r="I7" s="37" t="s">
        <v>14</v>
      </c>
      <c r="J7" s="38"/>
      <c r="K7" s="38"/>
      <c r="L7" s="39"/>
      <c r="M7" s="37" t="s">
        <v>10</v>
      </c>
      <c r="N7" s="38"/>
      <c r="O7" s="38"/>
      <c r="P7" s="39"/>
      <c r="Q7" s="7"/>
      <c r="R7" s="7"/>
      <c r="S7" s="7"/>
      <c r="T7" s="7"/>
      <c r="U7" s="7"/>
    </row>
    <row r="8" ht="15" customHeight="1">
      <c r="A8" s="40"/>
      <c r="B8" s="40"/>
      <c r="C8" s="41"/>
      <c r="D8" s="41"/>
      <c r="E8" s="41"/>
      <c r="F8" s="41"/>
      <c r="G8" s="41"/>
      <c r="H8" s="41"/>
      <c r="I8" s="34" t="s">
        <v>15</v>
      </c>
      <c r="J8" s="42" t="s">
        <v>16</v>
      </c>
      <c r="K8" s="43"/>
      <c r="L8" s="44"/>
      <c r="M8" s="34" t="s">
        <v>17</v>
      </c>
      <c r="N8" s="9"/>
      <c r="O8" s="9"/>
      <c r="P8" s="9"/>
      <c r="Q8" s="7"/>
      <c r="R8" s="7"/>
      <c r="S8" s="7"/>
      <c r="T8" s="7"/>
      <c r="U8" s="7"/>
    </row>
    <row r="9" ht="15" customHeight="1">
      <c r="A9" s="40"/>
      <c r="B9" s="40"/>
      <c r="C9" s="41"/>
      <c r="D9" s="41"/>
      <c r="E9" s="41"/>
      <c r="F9" s="41"/>
      <c r="G9" s="41"/>
      <c r="H9" s="41"/>
      <c r="I9" s="41"/>
      <c r="J9" s="34" t="s">
        <v>18</v>
      </c>
      <c r="K9" s="34" t="s">
        <v>19</v>
      </c>
      <c r="L9" s="34" t="s">
        <v>20</v>
      </c>
      <c r="M9" s="41"/>
      <c r="N9" s="34" t="s">
        <v>18</v>
      </c>
      <c r="O9" s="34" t="s">
        <v>21</v>
      </c>
      <c r="P9" s="34" t="s">
        <v>20</v>
      </c>
      <c r="Q9" s="7"/>
      <c r="R9" s="7"/>
      <c r="S9" s="7"/>
      <c r="T9" s="7"/>
      <c r="U9" s="7"/>
    </row>
    <row r="10" ht="14.5" customHeight="1">
      <c r="A10" s="45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7"/>
      <c r="R10" s="7"/>
      <c r="S10" s="7"/>
      <c r="T10" s="7"/>
      <c r="U10" s="7"/>
    </row>
    <row r="11" ht="14.5" customHeight="1">
      <c r="A11" s="10">
        <v>1</v>
      </c>
      <c r="B11" s="10">
        <v>2</v>
      </c>
      <c r="C11" s="11">
        <v>3</v>
      </c>
      <c r="D11" s="11">
        <v>4</v>
      </c>
      <c r="E11" s="11">
        <v>5</v>
      </c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11">
        <v>11</v>
      </c>
      <c r="L11" s="11">
        <v>12</v>
      </c>
      <c r="M11" s="11">
        <v>13</v>
      </c>
      <c r="N11" s="11">
        <v>14</v>
      </c>
      <c r="O11" s="11">
        <v>15</v>
      </c>
      <c r="P11" s="11">
        <v>16</v>
      </c>
      <c r="Q11" s="7"/>
      <c r="R11" s="7"/>
      <c r="S11" s="7"/>
      <c r="T11" s="7"/>
      <c r="U11" s="7"/>
    </row>
    <row r="12" s="12" customFormat="1" ht="22.5" customHeight="1">
      <c r="A12" s="13" t="s">
        <v>22</v>
      </c>
      <c r="B12" s="14" t="s">
        <v>23</v>
      </c>
      <c r="C12" s="47" t="s">
        <v>24</v>
      </c>
      <c r="D12" s="48"/>
      <c r="E12" s="16" t="e">
        <f ca="1">E17</f>
        <v>#REF!</v>
      </c>
      <c r="F12" s="16">
        <f t="shared" ref="F12:O12" si="3">F17</f>
        <v>3040000</v>
      </c>
      <c r="G12" s="16">
        <f t="shared" si="3"/>
        <v>2000000</v>
      </c>
      <c r="H12" s="16">
        <f t="shared" si="3"/>
        <v>2650000</v>
      </c>
      <c r="I12" s="16">
        <f t="shared" si="3"/>
        <v>1650000</v>
      </c>
      <c r="J12" s="16">
        <f t="shared" si="3"/>
        <v>1300000</v>
      </c>
      <c r="K12" s="16">
        <f t="shared" si="3"/>
        <v>0</v>
      </c>
      <c r="L12" s="16">
        <f t="shared" si="3"/>
        <v>350000</v>
      </c>
      <c r="M12" s="16">
        <f t="shared" si="3"/>
        <v>1000000</v>
      </c>
      <c r="N12" s="16">
        <f t="shared" si="3"/>
        <v>0</v>
      </c>
      <c r="O12" s="16">
        <f t="shared" si="3"/>
        <v>0</v>
      </c>
      <c r="P12" s="16">
        <f>E18</f>
        <v>5040000</v>
      </c>
    </row>
    <row r="13" ht="15" customHeight="1">
      <c r="A13" s="49" t="s">
        <v>25</v>
      </c>
      <c r="B13" s="18" t="s">
        <v>26</v>
      </c>
      <c r="C13" s="50" t="s">
        <v>27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2"/>
    </row>
    <row r="14" ht="15" customHeight="1">
      <c r="A14" s="53"/>
      <c r="B14" s="18" t="s">
        <v>28</v>
      </c>
      <c r="C14" s="50" t="s">
        <v>29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/>
    </row>
    <row r="15" ht="22.5" customHeight="1">
      <c r="A15" s="53"/>
      <c r="B15" s="18" t="s">
        <v>30</v>
      </c>
      <c r="C15" s="50" t="s">
        <v>31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</row>
    <row r="16" ht="24" customHeight="1">
      <c r="A16" s="53"/>
      <c r="B16" s="18" t="s">
        <v>32</v>
      </c>
      <c r="C16" s="50" t="s">
        <v>33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2"/>
      <c r="Q16" s="20"/>
    </row>
    <row r="17" s="12" customFormat="1" ht="14.5" customHeight="1">
      <c r="A17" s="53"/>
      <c r="B17" s="21" t="s">
        <v>34</v>
      </c>
      <c r="C17" s="47"/>
      <c r="D17" s="48"/>
      <c r="E17" s="16" t="e">
        <f ca="1">E17</f>
        <v>#REF!</v>
      </c>
      <c r="F17" s="16">
        <f t="shared" ref="E17:P18" si="4">F18</f>
        <v>3040000</v>
      </c>
      <c r="G17" s="16">
        <f t="shared" si="4"/>
        <v>2000000</v>
      </c>
      <c r="H17" s="16">
        <f t="shared" si="4"/>
        <v>2650000</v>
      </c>
      <c r="I17" s="16">
        <f t="shared" si="4"/>
        <v>1650000</v>
      </c>
      <c r="J17" s="16">
        <f t="shared" si="4"/>
        <v>1300000</v>
      </c>
      <c r="K17" s="16">
        <f t="shared" si="4"/>
        <v>0</v>
      </c>
      <c r="L17" s="16">
        <f t="shared" si="4"/>
        <v>350000</v>
      </c>
      <c r="M17" s="16">
        <f t="shared" si="4"/>
        <v>1000000</v>
      </c>
      <c r="N17" s="16">
        <f t="shared" si="4"/>
        <v>0</v>
      </c>
      <c r="O17" s="16">
        <f t="shared" si="4"/>
        <v>0</v>
      </c>
      <c r="P17" s="16">
        <f t="shared" si="4"/>
        <v>1000000</v>
      </c>
    </row>
    <row r="18" s="12" customFormat="1" ht="14.5" customHeight="1">
      <c r="A18" s="53"/>
      <c r="B18" s="49">
        <v>2024</v>
      </c>
      <c r="C18" s="54"/>
      <c r="D18" s="23" t="s">
        <v>35</v>
      </c>
      <c r="E18" s="16">
        <f t="shared" si="4"/>
        <v>5040000</v>
      </c>
      <c r="F18" s="16">
        <f t="shared" si="4"/>
        <v>3040000</v>
      </c>
      <c r="G18" s="16">
        <f t="shared" si="4"/>
        <v>2000000</v>
      </c>
      <c r="H18" s="16">
        <f t="shared" si="4"/>
        <v>2650000</v>
      </c>
      <c r="I18" s="16">
        <f t="shared" si="4"/>
        <v>1650000</v>
      </c>
      <c r="J18" s="16">
        <f t="shared" si="4"/>
        <v>1300000</v>
      </c>
      <c r="K18" s="16">
        <f t="shared" si="4"/>
        <v>0</v>
      </c>
      <c r="L18" s="16">
        <f t="shared" si="4"/>
        <v>350000</v>
      </c>
      <c r="M18" s="16">
        <f t="shared" si="4"/>
        <v>1000000</v>
      </c>
      <c r="N18" s="16">
        <f t="shared" si="4"/>
        <v>0</v>
      </c>
      <c r="O18" s="16">
        <f t="shared" si="4"/>
        <v>0</v>
      </c>
      <c r="P18" s="16">
        <f t="shared" si="4"/>
        <v>1000000</v>
      </c>
    </row>
    <row r="19" s="12" customFormat="1" ht="15.75" customHeight="1">
      <c r="A19" s="53"/>
      <c r="B19" s="53"/>
      <c r="C19" s="55"/>
      <c r="D19" s="23" t="s">
        <v>36</v>
      </c>
      <c r="E19" s="16">
        <f t="shared" ref="E19:P19" si="5">E20+E21</f>
        <v>5040000</v>
      </c>
      <c r="F19" s="16">
        <f t="shared" si="5"/>
        <v>3040000</v>
      </c>
      <c r="G19" s="16">
        <f t="shared" si="5"/>
        <v>2000000</v>
      </c>
      <c r="H19" s="16">
        <f t="shared" si="5"/>
        <v>2650000</v>
      </c>
      <c r="I19" s="16">
        <f t="shared" si="5"/>
        <v>1650000</v>
      </c>
      <c r="J19" s="16">
        <f t="shared" si="5"/>
        <v>1300000</v>
      </c>
      <c r="K19" s="16">
        <f t="shared" si="5"/>
        <v>0</v>
      </c>
      <c r="L19" s="16">
        <f t="shared" si="5"/>
        <v>350000</v>
      </c>
      <c r="M19" s="16">
        <f t="shared" si="5"/>
        <v>1000000</v>
      </c>
      <c r="N19" s="16">
        <f t="shared" si="5"/>
        <v>0</v>
      </c>
      <c r="O19" s="16">
        <f t="shared" si="5"/>
        <v>0</v>
      </c>
      <c r="P19" s="16">
        <f t="shared" si="5"/>
        <v>1000000</v>
      </c>
    </row>
    <row r="20">
      <c r="A20" s="53"/>
      <c r="B20" s="53"/>
      <c r="C20" s="55"/>
      <c r="D20" s="24" t="s">
        <v>37</v>
      </c>
      <c r="E20" s="25">
        <v>2000000</v>
      </c>
      <c r="F20" s="25">
        <v>0</v>
      </c>
      <c r="G20" s="25">
        <v>2000000</v>
      </c>
      <c r="H20" s="25">
        <v>1000000</v>
      </c>
      <c r="I20" s="25">
        <v>0</v>
      </c>
      <c r="J20" s="25">
        <v>0</v>
      </c>
      <c r="K20" s="25">
        <v>0</v>
      </c>
      <c r="L20" s="25">
        <v>0</v>
      </c>
      <c r="M20" s="25">
        <v>1000000</v>
      </c>
      <c r="N20" s="25">
        <v>0</v>
      </c>
      <c r="O20" s="25">
        <v>0</v>
      </c>
      <c r="P20" s="25">
        <v>1000000</v>
      </c>
    </row>
    <row r="21">
      <c r="A21" s="56"/>
      <c r="B21" s="56"/>
      <c r="C21" s="57"/>
      <c r="D21" s="24" t="s">
        <v>38</v>
      </c>
      <c r="E21" s="25">
        <v>3040000</v>
      </c>
      <c r="F21" s="25">
        <v>3040000</v>
      </c>
      <c r="G21" s="25">
        <v>0</v>
      </c>
      <c r="H21" s="25">
        <v>1650000</v>
      </c>
      <c r="I21" s="25">
        <v>1650000</v>
      </c>
      <c r="J21" s="25">
        <v>1300000</v>
      </c>
      <c r="K21" s="25">
        <v>0</v>
      </c>
      <c r="L21" s="25">
        <v>350000</v>
      </c>
      <c r="M21" s="25">
        <v>0</v>
      </c>
      <c r="N21" s="25">
        <v>0</v>
      </c>
      <c r="O21" s="25">
        <v>0</v>
      </c>
      <c r="P21" s="25">
        <v>0</v>
      </c>
    </row>
    <row r="22" ht="15" customHeight="1">
      <c r="A22" s="58">
        <v>45323</v>
      </c>
      <c r="B22" s="18" t="s">
        <v>26</v>
      </c>
      <c r="C22" s="50" t="s">
        <v>27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2"/>
      <c r="Q22" s="12"/>
      <c r="R22" s="12"/>
      <c r="S22" s="12"/>
      <c r="T22" s="12"/>
      <c r="U22" s="12"/>
    </row>
    <row r="23" s="12" customFormat="1" ht="14.5" customHeight="1">
      <c r="A23" s="59"/>
      <c r="B23" s="18" t="s">
        <v>28</v>
      </c>
      <c r="C23" s="50" t="s">
        <v>29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</row>
    <row r="24" s="12" customFormat="1" ht="14.5" customHeight="1">
      <c r="A24" s="59"/>
      <c r="B24" s="18" t="s">
        <v>30</v>
      </c>
      <c r="C24" s="50" t="s">
        <v>31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/>
    </row>
    <row r="25" ht="14.5" customHeight="1">
      <c r="A25" s="59"/>
      <c r="B25" s="18" t="s">
        <v>32</v>
      </c>
      <c r="C25" s="50" t="s">
        <v>33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2"/>
    </row>
    <row r="26" ht="14.5" customHeight="1">
      <c r="A26" s="59"/>
      <c r="B26" s="21" t="s">
        <v>34</v>
      </c>
      <c r="C26" s="47"/>
      <c r="D26" s="48"/>
      <c r="E26" s="16">
        <f t="shared" ref="E26:P27" si="6">E27</f>
        <v>5040000</v>
      </c>
      <c r="F26" s="16">
        <f t="shared" si="6"/>
        <v>3040000</v>
      </c>
      <c r="G26" s="16">
        <f t="shared" si="6"/>
        <v>2000000</v>
      </c>
      <c r="H26" s="16">
        <f t="shared" si="6"/>
        <v>2650000</v>
      </c>
      <c r="I26" s="16">
        <f t="shared" si="6"/>
        <v>1650000</v>
      </c>
      <c r="J26" s="16">
        <f t="shared" si="6"/>
        <v>1300000</v>
      </c>
      <c r="K26" s="16">
        <f t="shared" si="6"/>
        <v>0</v>
      </c>
      <c r="L26" s="16">
        <f t="shared" si="6"/>
        <v>350000</v>
      </c>
      <c r="M26" s="16">
        <f t="shared" si="6"/>
        <v>1000000</v>
      </c>
      <c r="N26" s="16">
        <f t="shared" si="6"/>
        <v>0</v>
      </c>
      <c r="O26" s="16">
        <f t="shared" si="6"/>
        <v>0</v>
      </c>
      <c r="P26" s="16">
        <f t="shared" si="6"/>
        <v>1000000</v>
      </c>
    </row>
    <row r="27" ht="14.5" customHeight="1">
      <c r="A27" s="59"/>
      <c r="B27" s="49">
        <v>2024</v>
      </c>
      <c r="C27" s="54"/>
      <c r="D27" s="23" t="s">
        <v>35</v>
      </c>
      <c r="E27" s="16">
        <f t="shared" si="6"/>
        <v>5040000</v>
      </c>
      <c r="F27" s="16">
        <f t="shared" si="6"/>
        <v>3040000</v>
      </c>
      <c r="G27" s="16">
        <f t="shared" si="6"/>
        <v>2000000</v>
      </c>
      <c r="H27" s="16">
        <f t="shared" si="6"/>
        <v>2650000</v>
      </c>
      <c r="I27" s="16">
        <f t="shared" si="6"/>
        <v>1650000</v>
      </c>
      <c r="J27" s="16">
        <f t="shared" si="6"/>
        <v>1300000</v>
      </c>
      <c r="K27" s="16">
        <f t="shared" si="6"/>
        <v>0</v>
      </c>
      <c r="L27" s="16">
        <f t="shared" si="6"/>
        <v>350000</v>
      </c>
      <c r="M27" s="16">
        <f t="shared" si="6"/>
        <v>1000000</v>
      </c>
      <c r="N27" s="16">
        <f t="shared" si="6"/>
        <v>0</v>
      </c>
      <c r="O27" s="16">
        <f t="shared" si="6"/>
        <v>0</v>
      </c>
      <c r="P27" s="16">
        <f t="shared" si="6"/>
        <v>1000000</v>
      </c>
    </row>
    <row r="28" ht="14.5" customHeight="1">
      <c r="A28" s="59"/>
      <c r="B28" s="53"/>
      <c r="C28" s="55"/>
      <c r="D28" s="23" t="s">
        <v>36</v>
      </c>
      <c r="E28" s="16">
        <f t="shared" ref="E28:P28" si="7">E29+E30</f>
        <v>5040000</v>
      </c>
      <c r="F28" s="16">
        <f t="shared" si="7"/>
        <v>3040000</v>
      </c>
      <c r="G28" s="16">
        <f t="shared" si="7"/>
        <v>2000000</v>
      </c>
      <c r="H28" s="16">
        <f t="shared" si="7"/>
        <v>2650000</v>
      </c>
      <c r="I28" s="16">
        <f t="shared" si="7"/>
        <v>1650000</v>
      </c>
      <c r="J28" s="16">
        <f t="shared" si="7"/>
        <v>1300000</v>
      </c>
      <c r="K28" s="16">
        <f t="shared" si="7"/>
        <v>0</v>
      </c>
      <c r="L28" s="16">
        <f t="shared" si="7"/>
        <v>350000</v>
      </c>
      <c r="M28" s="16">
        <f t="shared" si="7"/>
        <v>1000000</v>
      </c>
      <c r="N28" s="16">
        <f t="shared" si="7"/>
        <v>0</v>
      </c>
      <c r="O28" s="16">
        <f t="shared" si="7"/>
        <v>0</v>
      </c>
      <c r="P28" s="16">
        <f t="shared" si="7"/>
        <v>1000000</v>
      </c>
    </row>
    <row r="29">
      <c r="A29" s="59"/>
      <c r="B29" s="53"/>
      <c r="C29" s="55"/>
      <c r="D29" s="24" t="s">
        <v>37</v>
      </c>
      <c r="E29" s="25">
        <v>2000000</v>
      </c>
      <c r="F29" s="25">
        <v>0</v>
      </c>
      <c r="G29" s="25">
        <v>2000000</v>
      </c>
      <c r="H29" s="25">
        <v>1000000</v>
      </c>
      <c r="I29" s="25">
        <v>0</v>
      </c>
      <c r="J29" s="25">
        <v>0</v>
      </c>
      <c r="K29" s="25">
        <v>0</v>
      </c>
      <c r="L29" s="25">
        <v>0</v>
      </c>
      <c r="M29" s="25">
        <v>1000000</v>
      </c>
      <c r="N29" s="25">
        <v>0</v>
      </c>
      <c r="O29" s="25">
        <v>0</v>
      </c>
      <c r="P29" s="25">
        <v>1000000</v>
      </c>
    </row>
    <row r="30">
      <c r="A30" s="60"/>
      <c r="B30" s="56"/>
      <c r="C30" s="57"/>
      <c r="D30" s="24" t="s">
        <v>38</v>
      </c>
      <c r="E30" s="25">
        <v>3040000</v>
      </c>
      <c r="F30" s="25">
        <v>3040000</v>
      </c>
      <c r="G30" s="25">
        <v>0</v>
      </c>
      <c r="H30" s="25">
        <v>1650000</v>
      </c>
      <c r="I30" s="25">
        <v>1650000</v>
      </c>
      <c r="J30" s="25">
        <v>1300000</v>
      </c>
      <c r="K30" s="25">
        <v>0</v>
      </c>
      <c r="L30" s="25">
        <v>350000</v>
      </c>
      <c r="M30" s="25">
        <v>0</v>
      </c>
      <c r="N30" s="25">
        <v>0</v>
      </c>
      <c r="O30" s="25">
        <v>0</v>
      </c>
      <c r="P30" s="25">
        <v>0</v>
      </c>
    </row>
    <row r="31" ht="22.5">
      <c r="A31" s="13" t="s">
        <v>46</v>
      </c>
      <c r="B31" s="14" t="s">
        <v>47</v>
      </c>
      <c r="C31" s="27" t="s">
        <v>24</v>
      </c>
      <c r="D31" s="28"/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>
      <c r="A32" s="29" t="s">
        <v>48</v>
      </c>
      <c r="B32" s="30" t="s">
        <v>49</v>
      </c>
      <c r="C32" s="31" t="s">
        <v>24</v>
      </c>
      <c r="D32" s="32"/>
      <c r="E32" s="16" t="e">
        <f t="shared" ref="E32:P32" ca="1" si="8">E31+E12</f>
        <v>#REF!</v>
      </c>
      <c r="F32" s="16">
        <f t="shared" ca="1" si="8"/>
        <v>3040000</v>
      </c>
      <c r="G32" s="16">
        <f t="shared" ca="1" si="8"/>
        <v>2000000</v>
      </c>
      <c r="H32" s="16">
        <f t="shared" ca="1" si="8"/>
        <v>2650000</v>
      </c>
      <c r="I32" s="16">
        <f t="shared" ca="1" si="8"/>
        <v>1650000</v>
      </c>
      <c r="J32" s="16">
        <f t="shared" ca="1" si="8"/>
        <v>1300000</v>
      </c>
      <c r="K32" s="16">
        <f t="shared" ca="1" si="8"/>
        <v>0</v>
      </c>
      <c r="L32" s="16">
        <f t="shared" ca="1" si="8"/>
        <v>350000</v>
      </c>
      <c r="M32" s="16">
        <f t="shared" ca="1" si="8"/>
        <v>1000000</v>
      </c>
      <c r="N32" s="16">
        <f t="shared" ca="1" si="8"/>
        <v>0</v>
      </c>
      <c r="O32" s="16">
        <f t="shared" ca="1" si="8"/>
        <v>0</v>
      </c>
      <c r="P32" s="16">
        <f t="shared" ca="1" si="8"/>
        <v>5040000</v>
      </c>
    </row>
    <row r="3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>
      <c r="A34" t="s">
        <v>50</v>
      </c>
    </row>
  </sheetData>
  <mergeCells count="42">
    <mergeCell ref="A1:L3"/>
    <mergeCell ref="N1:P3"/>
    <mergeCell ref="A4:A10"/>
    <mergeCell ref="B4:B10"/>
    <mergeCell ref="C4:C10"/>
    <mergeCell ref="D4:D10"/>
    <mergeCell ref="E4:E10"/>
    <mergeCell ref="F4:G4"/>
    <mergeCell ref="H4:P4"/>
    <mergeCell ref="F5:F10"/>
    <mergeCell ref="G5:G10"/>
    <mergeCell ref="H5:P5"/>
    <mergeCell ref="H6:H10"/>
    <mergeCell ref="I6:P6"/>
    <mergeCell ref="I7:L7"/>
    <mergeCell ref="M7:P7"/>
    <mergeCell ref="I8:I10"/>
    <mergeCell ref="J8:L8"/>
    <mergeCell ref="M8:M10"/>
    <mergeCell ref="J9:J10"/>
    <mergeCell ref="K9:K10"/>
    <mergeCell ref="L9:L10"/>
    <mergeCell ref="N9:N10"/>
    <mergeCell ref="O9:O10"/>
    <mergeCell ref="P9:P10"/>
    <mergeCell ref="C12:D12"/>
    <mergeCell ref="A13:A21"/>
    <mergeCell ref="C13:P13"/>
    <mergeCell ref="C14:P14"/>
    <mergeCell ref="C15:P15"/>
    <mergeCell ref="C16:P16"/>
    <mergeCell ref="C17:D17"/>
    <mergeCell ref="B18:B21"/>
    <mergeCell ref="C18:C21"/>
    <mergeCell ref="A22:A30"/>
    <mergeCell ref="C22:P22"/>
    <mergeCell ref="C23:P23"/>
    <mergeCell ref="C24:P24"/>
    <mergeCell ref="C25:P25"/>
    <mergeCell ref="C26:D26"/>
    <mergeCell ref="B27:B30"/>
    <mergeCell ref="C27:C30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ColWidth="8.7265625" defaultRowHeight="14.25"/>
  <sheetData/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</dc:creator>
  <dc:language>pl-PL</dc:language>
  <cp:revision>6</cp:revision>
  <dcterms:created xsi:type="dcterms:W3CDTF">2006-09-16T00:00:00Z</dcterms:created>
  <dcterms:modified xsi:type="dcterms:W3CDTF">2024-07-25T10:12:17Z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